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Лист1!$A$1:$E$21</definedName>
  </definedNames>
  <calcPr calcId="124519"/>
</workbook>
</file>

<file path=xl/calcChain.xml><?xml version="1.0" encoding="utf-8"?>
<calcChain xmlns="http://schemas.openxmlformats.org/spreadsheetml/2006/main">
  <c r="E7" i="1"/>
  <c r="E9"/>
  <c r="E10"/>
  <c r="E11"/>
  <c r="E12"/>
  <c r="D7"/>
  <c r="D8"/>
  <c r="D9"/>
  <c r="D10"/>
  <c r="D11"/>
  <c r="D12"/>
  <c r="D13"/>
  <c r="E16"/>
  <c r="E17"/>
  <c r="E18"/>
  <c r="E19"/>
  <c r="E20"/>
  <c r="D16"/>
  <c r="D17"/>
  <c r="D18"/>
  <c r="D19"/>
  <c r="D20"/>
  <c r="E15" l="1"/>
  <c r="E6"/>
  <c r="B14"/>
  <c r="B5"/>
  <c r="D15" l="1"/>
  <c r="C14"/>
  <c r="D14" s="1"/>
  <c r="B21"/>
  <c r="D6"/>
  <c r="C5"/>
  <c r="E5" s="1"/>
  <c r="E14" l="1"/>
  <c r="C21"/>
  <c r="D5"/>
  <c r="D21" l="1"/>
  <c r="E21"/>
</calcChain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<sst xmlns="http://schemas.openxmlformats.org/spreadsheetml/2006/main" count="24" uniqueCount="24">
  <si>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</si>
  <si>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</si>
  <si>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</si>
  <si>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</si>
  <si>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</si>
  <si>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</si>
  <si>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</si>
  <si>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</si>
  <si>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</si>
  <si>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</si>
  <si>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</si>
  <si>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</si>
  <si>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</si>
  <si>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</si>
  <si>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</si>
  <si>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</si>
  <si>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</si>
  <si>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</si>
  <si>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</si>
  <si>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>доходы от продажи материальных и нематериальных активов</t>
  </si>
  <si>
    <t>- налог, взимаемый в связи с применением патентной системы налогообложения</t>
  </si>
  <si>
    <t>План на  январь-февраль 2013</t>
  </si>
  <si>
    <t>Факт за январь-февраль  2013</t>
  </si>
  <si>
    <t xml:space="preserve">Справка о выполнении плана поступления доходов в бюджет муниципального образования                                                                                                                                   "город Ульяновск"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</si>
</sst>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90" zoomScaleSheetLayoutView="90" workbookViewId="0">
      <selection activeCell="I9" sqref="I9"/>
    </sheetView>
  </sheetViews>
  <sheetFormatPr defaultRowHeight="15"/>
  <cols>
    <col min="1" max="1" width="54" style="6" customWidth="1"/>
    <col min="2" max="2" width="15.7109375" customWidth="1"/>
    <col min="3" max="3" width="14.42578125" customWidth="1"/>
    <col min="4" max="4" width="12.7109375" customWidth="1"/>
    <col min="5" max="5" width="11.140625" customWidth="1"/>
  </cols>
  <sheetData>
    <row r="1" spans="1:5">
      <c r="D1" s="18"/>
      <c r="E1" s="18"/>
    </row>
    <row r="2" spans="1:5" ht="58.5" customHeight="1">
      <c r="A2" s="17" t="s">
        <v>23</v>
      </c>
      <c r="B2" s="17"/>
      <c r="C2" s="17"/>
      <c r="D2" s="17"/>
      <c r="E2" s="17"/>
    </row>
    <row r="3" spans="1:5" ht="30" customHeight="1">
      <c r="A3" s="3"/>
      <c r="E3" s="2" t="s">
        <v>17</v>
      </c>
    </row>
    <row r="4" spans="1:5" ht="44.25" customHeight="1">
      <c r="A4" s="7" t="s">
        <v>0</v>
      </c>
      <c r="B4" s="8" t="s">
        <v>21</v>
      </c>
      <c r="C4" s="8" t="s">
        <v>22</v>
      </c>
      <c r="D4" s="8" t="s">
        <v>14</v>
      </c>
      <c r="E4" s="8" t="s">
        <v>16</v>
      </c>
    </row>
    <row r="5" spans="1:5" ht="30" customHeight="1">
      <c r="A5" s="1" t="s">
        <v>1</v>
      </c>
      <c r="B5" s="11">
        <f t="shared" ref="B5:C5" si="0">SUM(B6:B13)</f>
        <v>625885.1</v>
      </c>
      <c r="C5" s="11">
        <f t="shared" si="0"/>
        <v>652024.39999999991</v>
      </c>
      <c r="D5" s="15">
        <f>C5-B5</f>
        <v>26139.29999999993</v>
      </c>
      <c r="E5" s="15">
        <f>C5/B5*100</f>
        <v>104.17637358678134</v>
      </c>
    </row>
    <row r="6" spans="1:5" ht="21" customHeight="1">
      <c r="A6" s="4" t="s">
        <v>2</v>
      </c>
      <c r="B6" s="12">
        <v>415268</v>
      </c>
      <c r="C6" s="12">
        <v>415298.69999999995</v>
      </c>
      <c r="D6" s="16">
        <f t="shared" ref="D6:D21" si="1">C6-B6</f>
        <v>30.699999999953434</v>
      </c>
      <c r="E6" s="16">
        <f t="shared" ref="E6:E21" si="2">C6/B6*100</f>
        <v>100.00739281620542</v>
      </c>
    </row>
    <row r="7" spans="1:5" ht="30" customHeight="1">
      <c r="A7" s="4" t="s">
        <v>3</v>
      </c>
      <c r="B7" s="12">
        <v>90699</v>
      </c>
      <c r="C7" s="12">
        <v>101125.1</v>
      </c>
      <c r="D7" s="16">
        <f t="shared" si="1"/>
        <v>10426.100000000006</v>
      </c>
      <c r="E7" s="16">
        <f t="shared" si="2"/>
        <v>111.49527558186972</v>
      </c>
    </row>
    <row r="8" spans="1:5" ht="27.75" customHeight="1">
      <c r="A8" s="4" t="s">
        <v>4</v>
      </c>
      <c r="B8" s="12"/>
      <c r="C8" s="12">
        <v>72.599999999999994</v>
      </c>
      <c r="D8" s="16">
        <f t="shared" si="1"/>
        <v>72.599999999999994</v>
      </c>
      <c r="E8" s="16"/>
    </row>
    <row r="9" spans="1:5" ht="30" customHeight="1">
      <c r="A9" s="10" t="s">
        <v>20</v>
      </c>
      <c r="B9" s="12">
        <v>2577.4</v>
      </c>
      <c r="C9" s="12">
        <v>3117.7000000000003</v>
      </c>
      <c r="D9" s="16">
        <f t="shared" si="1"/>
        <v>540.30000000000018</v>
      </c>
      <c r="E9" s="16">
        <f t="shared" si="2"/>
        <v>120.9629859548382</v>
      </c>
    </row>
    <row r="10" spans="1:5" ht="21" customHeight="1">
      <c r="A10" s="4" t="s">
        <v>5</v>
      </c>
      <c r="B10" s="12">
        <v>2532.1</v>
      </c>
      <c r="C10" s="12">
        <v>2541.4</v>
      </c>
      <c r="D10" s="16">
        <f t="shared" si="1"/>
        <v>9.3000000000001819</v>
      </c>
      <c r="E10" s="16">
        <f t="shared" si="2"/>
        <v>100.36728407250899</v>
      </c>
    </row>
    <row r="11" spans="1:5" ht="22.5" customHeight="1">
      <c r="A11" s="9" t="s">
        <v>6</v>
      </c>
      <c r="B11" s="12">
        <v>105086.6</v>
      </c>
      <c r="C11" s="12">
        <v>121580.4</v>
      </c>
      <c r="D11" s="16">
        <f t="shared" si="1"/>
        <v>16493.799999999988</v>
      </c>
      <c r="E11" s="16">
        <f t="shared" si="2"/>
        <v>115.69543595472685</v>
      </c>
    </row>
    <row r="12" spans="1:5" ht="25.5" customHeight="1">
      <c r="A12" s="4" t="s">
        <v>7</v>
      </c>
      <c r="B12" s="12">
        <v>9722</v>
      </c>
      <c r="C12" s="12">
        <v>6540.2999999999993</v>
      </c>
      <c r="D12" s="16">
        <f t="shared" si="1"/>
        <v>-3181.7000000000007</v>
      </c>
      <c r="E12" s="16">
        <f t="shared" si="2"/>
        <v>67.273194815881496</v>
      </c>
    </row>
    <row r="13" spans="1:5" ht="22.5" customHeight="1">
      <c r="A13" s="4" t="s">
        <v>8</v>
      </c>
      <c r="B13" s="12"/>
      <c r="C13" s="12">
        <v>1748.2</v>
      </c>
      <c r="D13" s="16">
        <f t="shared" si="1"/>
        <v>1748.2</v>
      </c>
      <c r="E13" s="16"/>
    </row>
    <row r="14" spans="1:5" ht="21.75" customHeight="1">
      <c r="A14" s="1" t="s">
        <v>9</v>
      </c>
      <c r="B14" s="13">
        <f t="shared" ref="B14:C14" si="3">SUM(B15:B20)</f>
        <v>102969</v>
      </c>
      <c r="C14" s="13">
        <f t="shared" si="3"/>
        <v>136631.4</v>
      </c>
      <c r="D14" s="15">
        <f t="shared" si="1"/>
        <v>33662.399999999994</v>
      </c>
      <c r="E14" s="15">
        <f t="shared" si="2"/>
        <v>132.69178102147248</v>
      </c>
    </row>
    <row r="15" spans="1:5" ht="32.25" customHeight="1">
      <c r="A15" s="5" t="s">
        <v>10</v>
      </c>
      <c r="B15" s="12">
        <v>41376.1</v>
      </c>
      <c r="C15" s="12">
        <v>52802.7</v>
      </c>
      <c r="D15" s="16">
        <f t="shared" si="1"/>
        <v>11426.599999999999</v>
      </c>
      <c r="E15" s="16">
        <f t="shared" si="2"/>
        <v>127.61642590771001</v>
      </c>
    </row>
    <row r="16" spans="1:5" ht="21" customHeight="1">
      <c r="A16" s="5" t="s">
        <v>11</v>
      </c>
      <c r="B16" s="12">
        <v>5405</v>
      </c>
      <c r="C16" s="12">
        <v>6617.2</v>
      </c>
      <c r="D16" s="16">
        <f t="shared" si="1"/>
        <v>1212.1999999999998</v>
      </c>
      <c r="E16" s="16">
        <f t="shared" si="2"/>
        <v>122.42738205365401</v>
      </c>
    </row>
    <row r="17" spans="1:5" ht="27" customHeight="1">
      <c r="A17" s="5" t="s">
        <v>12</v>
      </c>
      <c r="B17" s="12">
        <v>2622</v>
      </c>
      <c r="C17" s="12">
        <v>2323.8000000000002</v>
      </c>
      <c r="D17" s="16">
        <f t="shared" si="1"/>
        <v>-298.19999999999982</v>
      </c>
      <c r="E17" s="16">
        <f t="shared" si="2"/>
        <v>88.627002288329521</v>
      </c>
    </row>
    <row r="18" spans="1:5" ht="23.25" customHeight="1">
      <c r="A18" s="5" t="s">
        <v>19</v>
      </c>
      <c r="B18" s="12">
        <v>46000</v>
      </c>
      <c r="C18" s="12">
        <v>66217.5</v>
      </c>
      <c r="D18" s="16">
        <f t="shared" si="1"/>
        <v>20217.5</v>
      </c>
      <c r="E18" s="16">
        <f t="shared" si="2"/>
        <v>143.95108695652175</v>
      </c>
    </row>
    <row r="19" spans="1:5" ht="22.5" customHeight="1">
      <c r="A19" s="5" t="s">
        <v>13</v>
      </c>
      <c r="B19" s="12">
        <v>6975.9</v>
      </c>
      <c r="C19" s="12">
        <v>7838.3</v>
      </c>
      <c r="D19" s="16">
        <f t="shared" si="1"/>
        <v>862.40000000000055</v>
      </c>
      <c r="E19" s="16">
        <f t="shared" si="2"/>
        <v>112.36256253673362</v>
      </c>
    </row>
    <row r="20" spans="1:5" ht="24" customHeight="1">
      <c r="A20" s="5" t="s">
        <v>18</v>
      </c>
      <c r="B20" s="12">
        <v>590</v>
      </c>
      <c r="C20" s="12">
        <v>831.9</v>
      </c>
      <c r="D20" s="16">
        <f t="shared" si="1"/>
        <v>241.89999999999998</v>
      </c>
      <c r="E20" s="16">
        <f t="shared" si="2"/>
        <v>141</v>
      </c>
    </row>
    <row r="21" spans="1:5" ht="24" customHeight="1">
      <c r="A21" s="1" t="s">
        <v>15</v>
      </c>
      <c r="B21" s="14">
        <f t="shared" ref="B21:C21" si="4">B5+B14</f>
        <v>728854.1</v>
      </c>
      <c r="C21" s="14">
        <f t="shared" si="4"/>
        <v>788655.79999999993</v>
      </c>
      <c r="D21" s="15">
        <f t="shared" si="1"/>
        <v>59801.699999999953</v>
      </c>
      <c r="E21" s="15">
        <f t="shared" si="2"/>
        <v>108.20489313293291</v>
      </c>
    </row>
  </sheetData>
  <mergeCells count="2">
    <mergeCell ref="A2:E2"/>
    <mergeCell ref="D1:E1"/>
  </mergeCells>
  <phoneticPr fontId="0" type="noConversion"/>
  <pageMargins left="0.23622047244094491" right="0.23622047244094491" top="0.15748031496062992" bottom="0.15748031496062992" header="0.11811023622047245" footer="0.11811023622047245"/>
  <pageSetup paperSize="9" scale="9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Шукайлова О.</cp:lastModifiedBy>
  <cp:lastPrinted>2013-03-13T10:09:25Z</cp:lastPrinted>
  <dcterms:created xsi:type="dcterms:W3CDTF">2009-02-12T06:50:30Z</dcterms:created>
  <dcterms:modified xsi:type="dcterms:W3CDTF">2013-03-22T07:31:26Z</dcterms:modified>
</cp:coreProperties>
</file>